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01\schoeneb$\Dokumente\"/>
    </mc:Choice>
  </mc:AlternateContent>
  <bookViews>
    <workbookView xWindow="0" yWindow="0" windowWidth="38400" windowHeight="17835"/>
  </bookViews>
  <sheets>
    <sheet name="Fig. 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N4" i="1" s="1"/>
  <c r="K4" i="1"/>
  <c r="L4" i="1" s="1"/>
  <c r="O4" i="1"/>
  <c r="O3" i="1"/>
  <c r="M3" i="1"/>
  <c r="N3" i="1" s="1"/>
  <c r="K3" i="1"/>
  <c r="L3" i="1" s="1"/>
  <c r="Q4" i="1"/>
  <c r="Q3" i="1"/>
  <c r="Q2" i="1"/>
  <c r="O2" i="1"/>
  <c r="M2" i="1"/>
  <c r="N2" i="1" s="1"/>
  <c r="L2" i="1"/>
  <c r="K2" i="1"/>
</calcChain>
</file>

<file path=xl/sharedStrings.xml><?xml version="1.0" encoding="utf-8"?>
<sst xmlns="http://schemas.openxmlformats.org/spreadsheetml/2006/main" count="16" uniqueCount="13">
  <si>
    <t>yr AD</t>
  </si>
  <si>
    <t>wNAO</t>
  </si>
  <si>
    <t>R</t>
  </si>
  <si>
    <t>R^2</t>
  </si>
  <si>
    <t>p</t>
  </si>
  <si>
    <t>Bonferroni adjusted p</t>
  </si>
  <si>
    <t>N data points</t>
  </si>
  <si>
    <t>N independent regressions</t>
  </si>
  <si>
    <t>Bonferroni alpha</t>
  </si>
  <si>
    <t>wNAO (EQ)</t>
  </si>
  <si>
    <t>wNAO (OP)</t>
  </si>
  <si>
    <t>d18O(wr) vs.</t>
  </si>
  <si>
    <t>d18Owr*(SGI)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</si>
</sst>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/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0" fontId="2" fillId="0" borderId="0" xfId="0" applyFont="1" applyFill="1"/>
    <xf numFmtId="11" fontId="0" fillId="0" borderId="0" xfId="0" applyNumberFormat="1"/>
    <xf numFmtId="2" fontId="3" fillId="0" borderId="0" xfId="0" applyNumberFormat="1" applyFont="1"/>
    <xf numFmtId="1" fontId="3" fillId="0" borderId="0" xfId="0" applyNumberFormat="1" applyFont="1"/>
    <xf numFmtId="1" fontId="3" fillId="2" borderId="0" xfId="0" applyNumberFormat="1" applyFont="1" applyFill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tabSelected="1" workbookViewId="0">
      <selection activeCell="E7" sqref="E7"/>
    </sheetView>
  </sheetViews>
  <sheetFormatPr defaultRowHeight="15" x14ac:dyDescent="0.25"/>
  <cols>
    <col min="1" max="1" width="5.7109375" style="5" bestFit="1" customWidth="1"/>
    <col min="2" max="2" width="13.28515625" bestFit="1" customWidth="1"/>
    <col min="3" max="3" width="9.140625" style="6"/>
    <col min="4" max="4" width="11" bestFit="1" customWidth="1"/>
    <col min="5" max="5" width="11.140625" bestFit="1" customWidth="1"/>
    <col min="10" max="10" width="12.140625" bestFit="1" customWidth="1"/>
    <col min="14" max="14" width="20.5703125" bestFit="1" customWidth="1"/>
    <col min="15" max="15" width="12.7109375" bestFit="1" customWidth="1"/>
    <col min="16" max="16" width="25.5703125" bestFit="1" customWidth="1"/>
  </cols>
  <sheetData>
    <row r="1" spans="1:17" x14ac:dyDescent="0.25">
      <c r="A1" s="1" t="s">
        <v>0</v>
      </c>
      <c r="B1" t="s">
        <v>12</v>
      </c>
      <c r="C1" s="6" t="s">
        <v>1</v>
      </c>
      <c r="D1" s="6" t="s">
        <v>9</v>
      </c>
      <c r="E1" s="6" t="s">
        <v>10</v>
      </c>
      <c r="J1" t="s">
        <v>11</v>
      </c>
      <c r="K1" t="s">
        <v>2</v>
      </c>
      <c r="L1" s="3" t="s">
        <v>3</v>
      </c>
      <c r="M1" s="7" t="s">
        <v>4</v>
      </c>
      <c r="N1" t="s">
        <v>5</v>
      </c>
      <c r="O1" s="7" t="s">
        <v>6</v>
      </c>
      <c r="P1" s="7" t="s">
        <v>7</v>
      </c>
      <c r="Q1" s="7" t="s">
        <v>8</v>
      </c>
    </row>
    <row r="2" spans="1:17" x14ac:dyDescent="0.25">
      <c r="A2" s="2">
        <v>1950</v>
      </c>
      <c r="B2" s="3">
        <v>0.92971932647232147</v>
      </c>
      <c r="C2" s="6">
        <v>1.4</v>
      </c>
      <c r="D2" s="6"/>
      <c r="E2" s="6">
        <v>1.4</v>
      </c>
      <c r="J2" s="6" t="s">
        <v>1</v>
      </c>
      <c r="K2" s="8">
        <f>CORREL(B2:B50,C2:C50)</f>
        <v>0.74527056847045892</v>
      </c>
      <c r="L2" s="8">
        <f>K2^2</f>
        <v>0.55542822022828098</v>
      </c>
      <c r="M2" s="11">
        <f>_xlfn.T.DIST.2T(ABS(CORREL(B2:B50,C2:C50)*SQRT(COUNT(C2:C50)-2)/SQRT(1- CORREL(B2:B50,C2:C50)^2)),(COUNT(C2:C50)-2))</f>
        <v>8.1482637381759345E-10</v>
      </c>
      <c r="N2" s="11">
        <f>IF(M2*P2*(P2+1)/2&gt;1,1,M2*P2*(P2+1)/2)</f>
        <v>4.8889582429055605E-9</v>
      </c>
      <c r="O2" s="9">
        <f>COUNT(C2:C50)</f>
        <v>49</v>
      </c>
      <c r="P2" s="10">
        <v>3</v>
      </c>
      <c r="Q2" s="11">
        <f>0.05/P2</f>
        <v>1.6666666666666666E-2</v>
      </c>
    </row>
    <row r="3" spans="1:17" x14ac:dyDescent="0.25">
      <c r="A3" s="2">
        <v>1951</v>
      </c>
      <c r="B3" s="3">
        <v>-0.48922131175552108</v>
      </c>
      <c r="C3" s="6">
        <v>-1.26</v>
      </c>
      <c r="D3" s="6">
        <v>-1.26</v>
      </c>
      <c r="E3" s="6"/>
      <c r="J3" s="6" t="s">
        <v>9</v>
      </c>
      <c r="K3" s="8">
        <f>CORREL(B2:B50,D2:D50)</f>
        <v>0.82975224749915677</v>
      </c>
      <c r="L3" s="8">
        <f>K3^2</f>
        <v>0.68848879222990189</v>
      </c>
      <c r="M3" s="11">
        <f>_xlfn.T.DIST.2T(ABS(CORREL(B2:B50,D2:D50)*SQRT(COUNT(D2:D50)-2)/SQRT(1- CORREL(B2:B50,D2:D50)^2)),(COUNT(D2:D50)-2))</f>
        <v>9.7722798834392738E-7</v>
      </c>
      <c r="N3" s="11">
        <f>IF(M3*P3*(P3+1)/2&gt;1,1,M3*P3*(P3+1)/2)</f>
        <v>5.8633679300635639E-6</v>
      </c>
      <c r="O3" s="9">
        <f>COUNT(D2:D50)</f>
        <v>23</v>
      </c>
      <c r="P3" s="10">
        <v>3</v>
      </c>
      <c r="Q3" s="11">
        <f>0.05/P3</f>
        <v>1.6666666666666666E-2</v>
      </c>
    </row>
    <row r="4" spans="1:17" x14ac:dyDescent="0.25">
      <c r="A4" s="2">
        <v>1952</v>
      </c>
      <c r="B4" s="3">
        <v>0.35210714213320404</v>
      </c>
      <c r="C4" s="6">
        <v>0.83</v>
      </c>
      <c r="D4" s="6"/>
      <c r="E4" s="6">
        <v>0.83</v>
      </c>
      <c r="J4" s="6" t="s">
        <v>10</v>
      </c>
      <c r="K4" s="8">
        <f>CORREL(B2:B50,E2:E50)</f>
        <v>0.64725072103456549</v>
      </c>
      <c r="L4" s="8">
        <f>K4^2</f>
        <v>0.41893349587976492</v>
      </c>
      <c r="M4" s="11">
        <f>_xlfn.T.DIST.2T(ABS(CORREL(B2:B50,E2:E50)*SQRT(COUNT(E2:E50)-2)/SQRT(1- CORREL(B2:B50,E2:E50)^2)),(COUNT(E2:E50)-2))</f>
        <v>3.5165356050607163E-4</v>
      </c>
      <c r="N4" s="11">
        <f>IF(M4*P4*(P4+1)/2&gt;1,1,M4*P4*(P4+1)/2)</f>
        <v>2.1099213630364298E-3</v>
      </c>
      <c r="O4" s="9">
        <f>COUNT(E2:E50)</f>
        <v>26</v>
      </c>
      <c r="P4" s="10">
        <v>3</v>
      </c>
      <c r="Q4" s="11">
        <f>0.05/P4</f>
        <v>1.6666666666666666E-2</v>
      </c>
    </row>
    <row r="5" spans="1:17" x14ac:dyDescent="0.25">
      <c r="A5" s="2">
        <v>1953</v>
      </c>
      <c r="B5" s="3">
        <v>0.2048737177106994</v>
      </c>
      <c r="C5" s="6">
        <v>0.18</v>
      </c>
      <c r="D5" s="6"/>
      <c r="E5" s="6">
        <v>0.18</v>
      </c>
    </row>
    <row r="6" spans="1:17" x14ac:dyDescent="0.25">
      <c r="A6" s="2">
        <v>1954</v>
      </c>
      <c r="B6" s="3">
        <v>-0.56157459959506728</v>
      </c>
      <c r="C6" s="6">
        <v>0.13</v>
      </c>
      <c r="D6" s="6"/>
      <c r="E6" s="6">
        <v>0.13</v>
      </c>
    </row>
    <row r="7" spans="1:17" x14ac:dyDescent="0.25">
      <c r="A7" s="2">
        <v>1955</v>
      </c>
      <c r="B7" s="3">
        <v>-1.3320623025063065</v>
      </c>
      <c r="C7" s="6">
        <v>-2.54</v>
      </c>
      <c r="D7" s="6">
        <v>-2.54</v>
      </c>
      <c r="E7" s="6"/>
    </row>
    <row r="8" spans="1:17" x14ac:dyDescent="0.25">
      <c r="A8" s="2">
        <v>1956</v>
      </c>
      <c r="B8" s="3">
        <v>-0.74962763191253512</v>
      </c>
      <c r="C8" s="6">
        <v>-1.73</v>
      </c>
      <c r="D8" s="6">
        <v>-1.73</v>
      </c>
      <c r="E8" s="6"/>
    </row>
    <row r="9" spans="1:17" x14ac:dyDescent="0.25">
      <c r="A9" s="2">
        <v>1957</v>
      </c>
      <c r="B9" s="3">
        <v>-0.73561288826518012</v>
      </c>
      <c r="C9" s="6">
        <v>1.52</v>
      </c>
      <c r="D9" s="6"/>
      <c r="E9" s="6">
        <v>1.52</v>
      </c>
    </row>
    <row r="10" spans="1:17" x14ac:dyDescent="0.25">
      <c r="A10" s="2">
        <v>1958</v>
      </c>
      <c r="B10" s="3">
        <v>-1.0024002773137839</v>
      </c>
      <c r="C10" s="6">
        <v>-1.02</v>
      </c>
      <c r="D10" s="6">
        <v>-1.02</v>
      </c>
      <c r="E10" s="6"/>
    </row>
    <row r="11" spans="1:17" x14ac:dyDescent="0.25">
      <c r="A11" s="2">
        <v>1959</v>
      </c>
      <c r="B11" s="3">
        <v>-0.39004702855209122</v>
      </c>
      <c r="C11" s="6">
        <v>-0.37</v>
      </c>
      <c r="D11" s="6"/>
      <c r="E11" s="6">
        <v>-0.37</v>
      </c>
    </row>
    <row r="12" spans="1:17" x14ac:dyDescent="0.25">
      <c r="A12" s="2">
        <v>1960</v>
      </c>
      <c r="B12" s="3">
        <v>0.37480582878386987</v>
      </c>
      <c r="C12" s="6">
        <v>-1.54</v>
      </c>
      <c r="D12" s="6"/>
      <c r="E12" s="6">
        <v>-1.54</v>
      </c>
    </row>
    <row r="13" spans="1:17" x14ac:dyDescent="0.25">
      <c r="A13" s="2">
        <v>1961</v>
      </c>
      <c r="B13" s="3">
        <v>0.44533221365632913</v>
      </c>
      <c r="C13" s="6">
        <v>1.8</v>
      </c>
      <c r="D13" s="6"/>
      <c r="E13" s="6">
        <v>1.8</v>
      </c>
    </row>
    <row r="14" spans="1:17" x14ac:dyDescent="0.25">
      <c r="A14" s="2">
        <v>1962</v>
      </c>
      <c r="B14" s="3">
        <v>-0.8118612509577896</v>
      </c>
      <c r="C14" s="6">
        <v>-2.38</v>
      </c>
      <c r="D14" s="6">
        <v>-2.38</v>
      </c>
      <c r="E14" s="6"/>
    </row>
    <row r="15" spans="1:17" x14ac:dyDescent="0.25">
      <c r="A15" s="2">
        <v>1963</v>
      </c>
      <c r="B15" s="3">
        <v>-0.90680554848500305</v>
      </c>
      <c r="C15" s="6">
        <v>-3.6</v>
      </c>
      <c r="D15" s="6">
        <v>-3.6</v>
      </c>
      <c r="E15" s="6"/>
    </row>
    <row r="16" spans="1:17" x14ac:dyDescent="0.25">
      <c r="A16" s="2">
        <v>1964</v>
      </c>
      <c r="B16" s="3">
        <v>-1.5051475041044668</v>
      </c>
      <c r="C16" s="6">
        <v>-2.86</v>
      </c>
      <c r="D16" s="6">
        <v>-2.86</v>
      </c>
      <c r="E16" s="6"/>
    </row>
    <row r="17" spans="1:5" x14ac:dyDescent="0.25">
      <c r="A17" s="2">
        <v>1965</v>
      </c>
      <c r="B17" s="3">
        <v>-0.95755015246318953</v>
      </c>
      <c r="C17" s="6">
        <v>-2.88</v>
      </c>
      <c r="D17" s="6">
        <v>-2.88</v>
      </c>
      <c r="E17" s="6"/>
    </row>
    <row r="18" spans="1:5" x14ac:dyDescent="0.25">
      <c r="A18" s="2">
        <v>1966</v>
      </c>
      <c r="B18" s="3">
        <v>-0.53576953963540574</v>
      </c>
      <c r="C18" s="6">
        <v>-1.69</v>
      </c>
      <c r="D18" s="6">
        <v>-1.69</v>
      </c>
      <c r="E18" s="6"/>
    </row>
    <row r="19" spans="1:5" x14ac:dyDescent="0.25">
      <c r="A19" s="2">
        <v>1967</v>
      </c>
      <c r="B19" s="3">
        <v>0.27180125383463977</v>
      </c>
      <c r="C19" s="6">
        <v>1.28</v>
      </c>
      <c r="D19" s="6"/>
      <c r="E19" s="6">
        <v>1.28</v>
      </c>
    </row>
    <row r="20" spans="1:5" x14ac:dyDescent="0.25">
      <c r="A20" s="2">
        <v>1968</v>
      </c>
      <c r="B20" s="3">
        <v>-0.31362800657989715</v>
      </c>
      <c r="C20" s="6">
        <v>-1.04</v>
      </c>
      <c r="D20" s="6">
        <v>-1.04</v>
      </c>
      <c r="E20" s="6"/>
    </row>
    <row r="21" spans="1:5" x14ac:dyDescent="0.25">
      <c r="A21" s="2">
        <v>1969</v>
      </c>
      <c r="B21" s="3">
        <v>-1.0269200727864709</v>
      </c>
      <c r="C21" s="6">
        <v>-4.8899999999999997</v>
      </c>
      <c r="D21" s="6">
        <v>-4.8899999999999997</v>
      </c>
      <c r="E21" s="6"/>
    </row>
    <row r="22" spans="1:5" x14ac:dyDescent="0.25">
      <c r="A22" s="2">
        <v>1970</v>
      </c>
      <c r="B22" s="3">
        <v>-0.84402881015117615</v>
      </c>
      <c r="C22" s="6">
        <v>-1.89</v>
      </c>
      <c r="D22" s="6">
        <v>-1.89</v>
      </c>
      <c r="E22" s="6"/>
    </row>
    <row r="23" spans="1:5" x14ac:dyDescent="0.25">
      <c r="A23" s="2">
        <v>1971</v>
      </c>
      <c r="B23" s="3">
        <v>-0.60012133987728389</v>
      </c>
      <c r="C23" s="6">
        <v>-0.96</v>
      </c>
      <c r="D23" s="6">
        <v>-0.96</v>
      </c>
      <c r="E23" s="6"/>
    </row>
    <row r="24" spans="1:5" x14ac:dyDescent="0.25">
      <c r="A24" s="2">
        <v>1972</v>
      </c>
      <c r="B24" s="3">
        <v>0.25514543256766992</v>
      </c>
      <c r="C24" s="6">
        <v>0.34</v>
      </c>
      <c r="D24" s="6"/>
      <c r="E24" s="6">
        <v>0.34</v>
      </c>
    </row>
    <row r="25" spans="1:5" x14ac:dyDescent="0.25">
      <c r="A25" s="2">
        <v>1973</v>
      </c>
      <c r="B25" s="3">
        <v>0.2778331524452618</v>
      </c>
      <c r="C25" s="6">
        <v>2.52</v>
      </c>
      <c r="D25" s="6">
        <v>2.52</v>
      </c>
      <c r="E25" s="6"/>
    </row>
    <row r="26" spans="1:5" x14ac:dyDescent="0.25">
      <c r="A26" s="2">
        <v>1974</v>
      </c>
      <c r="B26" s="4">
        <v>0.16564403180897969</v>
      </c>
      <c r="C26" s="6">
        <v>1.23</v>
      </c>
      <c r="D26" s="6"/>
      <c r="E26" s="6">
        <v>1.23</v>
      </c>
    </row>
    <row r="27" spans="1:5" x14ac:dyDescent="0.25">
      <c r="A27" s="2">
        <v>1975</v>
      </c>
      <c r="B27" s="4">
        <v>0.24984084646948887</v>
      </c>
      <c r="C27" s="6">
        <v>1.63</v>
      </c>
      <c r="D27" s="6"/>
      <c r="E27" s="6">
        <v>1.63</v>
      </c>
    </row>
    <row r="28" spans="1:5" x14ac:dyDescent="0.25">
      <c r="A28" s="2">
        <v>1976</v>
      </c>
      <c r="B28" s="4">
        <v>-0.23829619109501796</v>
      </c>
      <c r="C28" s="6">
        <v>1.37</v>
      </c>
      <c r="D28" s="6"/>
      <c r="E28" s="6">
        <v>1.37</v>
      </c>
    </row>
    <row r="29" spans="1:5" x14ac:dyDescent="0.25">
      <c r="A29" s="2">
        <v>1977</v>
      </c>
      <c r="B29" s="4">
        <v>-0.72489405671319107</v>
      </c>
      <c r="C29" s="6">
        <v>-2.14</v>
      </c>
      <c r="D29" s="6"/>
      <c r="E29" s="6">
        <v>-2.14</v>
      </c>
    </row>
    <row r="30" spans="1:5" x14ac:dyDescent="0.25">
      <c r="A30" s="2">
        <v>1978</v>
      </c>
      <c r="B30" s="4">
        <v>-0.16060399004448631</v>
      </c>
      <c r="C30" s="6">
        <v>0.17</v>
      </c>
      <c r="D30" s="6">
        <v>0.17</v>
      </c>
      <c r="E30" s="6"/>
    </row>
    <row r="31" spans="1:5" x14ac:dyDescent="0.25">
      <c r="A31" s="2">
        <v>1979</v>
      </c>
      <c r="B31" s="4">
        <v>-0.39826410226116266</v>
      </c>
      <c r="C31" s="6">
        <v>-2.25</v>
      </c>
      <c r="D31" s="6"/>
      <c r="E31" s="6">
        <v>-2.25</v>
      </c>
    </row>
    <row r="32" spans="1:5" x14ac:dyDescent="0.25">
      <c r="A32" s="2">
        <v>1980</v>
      </c>
      <c r="B32" s="4">
        <v>-0.10361498790463651</v>
      </c>
      <c r="C32" s="6">
        <v>0.56000000000000005</v>
      </c>
      <c r="D32" s="6"/>
      <c r="E32" s="6">
        <v>0.56000000000000005</v>
      </c>
    </row>
    <row r="33" spans="1:5" x14ac:dyDescent="0.25">
      <c r="A33" s="2">
        <v>1981</v>
      </c>
      <c r="B33" s="4">
        <v>-0.16815547762638847</v>
      </c>
      <c r="C33" s="6">
        <v>2.0499999999999998</v>
      </c>
      <c r="D33" s="6"/>
      <c r="E33" s="6">
        <v>2.0499999999999998</v>
      </c>
    </row>
    <row r="34" spans="1:5" x14ac:dyDescent="0.25">
      <c r="A34" s="2">
        <v>1982</v>
      </c>
      <c r="B34" s="3">
        <v>-0.11951810766028785</v>
      </c>
      <c r="C34" s="6">
        <v>0.8</v>
      </c>
      <c r="D34" s="6"/>
      <c r="E34" s="6">
        <v>0.8</v>
      </c>
    </row>
    <row r="35" spans="1:5" x14ac:dyDescent="0.25">
      <c r="A35" s="2">
        <v>1983</v>
      </c>
      <c r="B35" s="3">
        <v>0.37668644161927906</v>
      </c>
      <c r="C35" s="6">
        <v>3.42</v>
      </c>
      <c r="D35" s="6"/>
      <c r="E35" s="6">
        <v>3.42</v>
      </c>
    </row>
    <row r="36" spans="1:5" x14ac:dyDescent="0.25">
      <c r="A36" s="2">
        <v>1984</v>
      </c>
      <c r="B36" s="3">
        <v>-0.1784631079752026</v>
      </c>
      <c r="C36" s="6">
        <v>1.6</v>
      </c>
      <c r="D36" s="6"/>
      <c r="E36" s="6">
        <v>1.6</v>
      </c>
    </row>
    <row r="37" spans="1:5" x14ac:dyDescent="0.25">
      <c r="A37" s="2">
        <v>1985</v>
      </c>
      <c r="B37" s="3">
        <v>-6.1488690743724352E-2</v>
      </c>
      <c r="C37" s="6">
        <v>-0.63</v>
      </c>
      <c r="D37" s="6">
        <v>-0.63</v>
      </c>
      <c r="E37" s="6"/>
    </row>
    <row r="38" spans="1:5" x14ac:dyDescent="0.25">
      <c r="A38" s="2">
        <v>1986</v>
      </c>
      <c r="B38" s="3">
        <v>-0.21199630626372964</v>
      </c>
      <c r="C38" s="6">
        <v>0.5</v>
      </c>
      <c r="D38" s="6"/>
      <c r="E38" s="6">
        <v>0.5</v>
      </c>
    </row>
    <row r="39" spans="1:5" x14ac:dyDescent="0.25">
      <c r="A39" s="2">
        <v>1987</v>
      </c>
      <c r="B39" s="3">
        <v>-0.98604029412816141</v>
      </c>
      <c r="C39" s="6">
        <v>-0.75</v>
      </c>
      <c r="D39" s="6"/>
      <c r="E39" s="6">
        <v>-0.75</v>
      </c>
    </row>
    <row r="40" spans="1:5" x14ac:dyDescent="0.25">
      <c r="A40" s="2">
        <v>1988</v>
      </c>
      <c r="B40" s="3">
        <v>1.1138790198689845</v>
      </c>
      <c r="C40" s="6">
        <v>0.72</v>
      </c>
      <c r="D40" s="6">
        <v>0.72</v>
      </c>
      <c r="E40" s="6"/>
    </row>
    <row r="41" spans="1:5" x14ac:dyDescent="0.25">
      <c r="A41" s="2">
        <v>1989</v>
      </c>
      <c r="B41" s="3">
        <v>1.1045161092994682</v>
      </c>
      <c r="C41" s="6">
        <v>5.08</v>
      </c>
      <c r="D41" s="6"/>
      <c r="E41" s="6">
        <v>5.08</v>
      </c>
    </row>
    <row r="42" spans="1:5" x14ac:dyDescent="0.25">
      <c r="A42" s="2">
        <v>1990</v>
      </c>
      <c r="B42" s="3">
        <v>1.3925674573687932</v>
      </c>
      <c r="C42" s="6">
        <v>3.96</v>
      </c>
      <c r="D42" s="6">
        <v>3.96</v>
      </c>
      <c r="E42" s="6"/>
    </row>
    <row r="43" spans="1:5" x14ac:dyDescent="0.25">
      <c r="A43" s="2">
        <v>1991</v>
      </c>
      <c r="B43" s="3">
        <v>1.4267309318464674</v>
      </c>
      <c r="C43" s="6">
        <v>1.03</v>
      </c>
      <c r="D43" s="6">
        <v>1.03</v>
      </c>
      <c r="E43" s="6"/>
    </row>
    <row r="44" spans="1:5" x14ac:dyDescent="0.25">
      <c r="A44" s="2">
        <v>1992</v>
      </c>
      <c r="B44" s="3">
        <v>1.3657412798058193</v>
      </c>
      <c r="C44" s="6">
        <v>3.28</v>
      </c>
      <c r="D44" s="6"/>
      <c r="E44" s="6">
        <v>3.28</v>
      </c>
    </row>
    <row r="45" spans="1:5" x14ac:dyDescent="0.25">
      <c r="A45" s="2">
        <v>1993</v>
      </c>
      <c r="B45" s="3">
        <v>-0.27742815555840206</v>
      </c>
      <c r="C45" s="6">
        <v>2.67</v>
      </c>
      <c r="D45" s="6"/>
      <c r="E45" s="6">
        <v>2.67</v>
      </c>
    </row>
    <row r="46" spans="1:5" x14ac:dyDescent="0.25">
      <c r="A46" s="2">
        <v>1994</v>
      </c>
      <c r="B46" s="3">
        <v>1.2411803675526545</v>
      </c>
      <c r="C46" s="6">
        <v>3.03</v>
      </c>
      <c r="D46" s="6">
        <v>3.03</v>
      </c>
      <c r="E46" s="6"/>
    </row>
    <row r="47" spans="1:5" x14ac:dyDescent="0.25">
      <c r="A47" s="2">
        <v>1995</v>
      </c>
      <c r="B47" s="3">
        <v>1.9034656991940591</v>
      </c>
      <c r="C47" s="6">
        <v>3.96</v>
      </c>
      <c r="D47" s="6"/>
      <c r="E47" s="6">
        <v>3.96</v>
      </c>
    </row>
    <row r="48" spans="1:5" x14ac:dyDescent="0.25">
      <c r="A48" s="2">
        <v>1996</v>
      </c>
      <c r="B48" s="3">
        <v>-0.74288416635865362</v>
      </c>
      <c r="C48" s="6">
        <v>-3.78</v>
      </c>
      <c r="D48" s="6">
        <v>-3.78</v>
      </c>
      <c r="E48" s="6"/>
    </row>
    <row r="49" spans="1:5" x14ac:dyDescent="0.25">
      <c r="A49" s="2">
        <v>1997</v>
      </c>
      <c r="B49" s="3">
        <v>0.62350860738013925</v>
      </c>
      <c r="C49" s="6">
        <v>-0.2</v>
      </c>
      <c r="D49" s="6">
        <v>-0.2</v>
      </c>
      <c r="E49" s="6"/>
    </row>
    <row r="50" spans="1:5" x14ac:dyDescent="0.25">
      <c r="A50" s="2">
        <v>1998</v>
      </c>
      <c r="B50" s="3">
        <v>1.7189929141095202</v>
      </c>
      <c r="C50" s="6">
        <v>0.72</v>
      </c>
      <c r="D50" s="6">
        <v>0.72</v>
      </c>
      <c r="E50" s="6"/>
    </row>
    <row r="51" spans="1:5" x14ac:dyDescent="0.25">
      <c r="A51" s="2"/>
      <c r="B51" s="4"/>
    </row>
    <row r="52" spans="1:5" x14ac:dyDescent="0.25">
      <c r="A52" s="2"/>
      <c r="B52" s="4"/>
    </row>
    <row r="53" spans="1:5" x14ac:dyDescent="0.25">
      <c r="A53" s="2"/>
      <c r="B53" s="4"/>
    </row>
    <row r="54" spans="1:5" x14ac:dyDescent="0.25">
      <c r="A54" s="2"/>
      <c r="B54" s="4"/>
    </row>
    <row r="55" spans="1:5" x14ac:dyDescent="0.25">
      <c r="A55" s="2"/>
      <c r="B55" s="4"/>
    </row>
    <row r="56" spans="1:5" x14ac:dyDescent="0.25">
      <c r="A56" s="2"/>
      <c r="B56" s="4"/>
    </row>
    <row r="57" spans="1:5" x14ac:dyDescent="0.25">
      <c r="A57" s="2"/>
      <c r="B57" s="4"/>
    </row>
    <row r="58" spans="1:5" x14ac:dyDescent="0.25">
      <c r="A58" s="2"/>
      <c r="B58" s="4"/>
    </row>
    <row r="59" spans="1:5" x14ac:dyDescent="0.25">
      <c r="A59" s="2"/>
      <c r="B59" s="4"/>
    </row>
    <row r="60" spans="1:5" x14ac:dyDescent="0.25">
      <c r="A60" s="2"/>
      <c r="B60" s="4"/>
    </row>
    <row r="61" spans="1:5" x14ac:dyDescent="0.25">
      <c r="A61" s="2"/>
      <c r="B61" s="4"/>
    </row>
    <row r="62" spans="1:5" x14ac:dyDescent="0.25">
      <c r="A62" s="2"/>
      <c r="B62" s="4"/>
    </row>
    <row r="63" spans="1:5" x14ac:dyDescent="0.25">
      <c r="A63" s="2"/>
      <c r="B63" s="4"/>
    </row>
    <row r="64" spans="1:5" x14ac:dyDescent="0.25">
      <c r="A64" s="2"/>
      <c r="B64" s="4"/>
    </row>
    <row r="65" spans="1:2" x14ac:dyDescent="0.25">
      <c r="A65" s="2"/>
      <c r="B65" s="4"/>
    </row>
    <row r="66" spans="1:2" x14ac:dyDescent="0.25">
      <c r="A66" s="2"/>
      <c r="B66" s="4"/>
    </row>
    <row r="67" spans="1:2" x14ac:dyDescent="0.25">
      <c r="A67" s="2"/>
      <c r="B67" s="4"/>
    </row>
    <row r="68" spans="1:2" x14ac:dyDescent="0.25">
      <c r="A68" s="2"/>
      <c r="B68" s="4"/>
    </row>
    <row r="69" spans="1:2" x14ac:dyDescent="0.25">
      <c r="A69" s="2"/>
      <c r="B69" s="4"/>
    </row>
    <row r="70" spans="1:2" x14ac:dyDescent="0.25">
      <c r="A70" s="2"/>
      <c r="B70" s="4"/>
    </row>
    <row r="71" spans="1:2" x14ac:dyDescent="0.25">
      <c r="A71" s="2"/>
      <c r="B71" s="4"/>
    </row>
    <row r="72" spans="1:2" x14ac:dyDescent="0.25">
      <c r="A72" s="2"/>
      <c r="B72" s="4"/>
    </row>
    <row r="73" spans="1:2" x14ac:dyDescent="0.25">
      <c r="A73" s="2"/>
      <c r="B73" s="4"/>
    </row>
    <row r="74" spans="1:2" x14ac:dyDescent="0.25">
      <c r="A74" s="2"/>
      <c r="B74" s="4"/>
    </row>
    <row r="75" spans="1:2" x14ac:dyDescent="0.25">
      <c r="A75" s="2"/>
      <c r="B75" s="4"/>
    </row>
    <row r="76" spans="1:2" x14ac:dyDescent="0.25">
      <c r="A76" s="2"/>
      <c r="B76" s="4"/>
    </row>
    <row r="77" spans="1:2" x14ac:dyDescent="0.25">
      <c r="A77" s="2"/>
      <c r="B77" s="4"/>
    </row>
    <row r="78" spans="1:2" x14ac:dyDescent="0.25">
      <c r="A78" s="2"/>
      <c r="B78" s="4"/>
    </row>
    <row r="79" spans="1:2" x14ac:dyDescent="0.25">
      <c r="A79" s="2"/>
      <c r="B79" s="4"/>
    </row>
    <row r="80" spans="1:2" x14ac:dyDescent="0.25">
      <c r="A80" s="2"/>
      <c r="B80" s="4"/>
    </row>
    <row r="81" spans="1:2" x14ac:dyDescent="0.25">
      <c r="A81" s="2"/>
      <c r="B81" s="4"/>
    </row>
    <row r="82" spans="1:2" x14ac:dyDescent="0.25">
      <c r="A82" s="2"/>
      <c r="B82" s="4"/>
    </row>
    <row r="83" spans="1:2" x14ac:dyDescent="0.25">
      <c r="A83" s="2"/>
      <c r="B83" s="4"/>
    </row>
    <row r="84" spans="1:2" x14ac:dyDescent="0.25">
      <c r="A84" s="2"/>
      <c r="B84" s="4"/>
    </row>
    <row r="85" spans="1:2" x14ac:dyDescent="0.25">
      <c r="A85" s="2"/>
      <c r="B85" s="4"/>
    </row>
    <row r="86" spans="1:2" x14ac:dyDescent="0.25">
      <c r="A86" s="2"/>
      <c r="B86" s="4"/>
    </row>
    <row r="87" spans="1:2" x14ac:dyDescent="0.25">
      <c r="A87" s="2"/>
      <c r="B87" s="4"/>
    </row>
    <row r="88" spans="1:2" x14ac:dyDescent="0.25">
      <c r="A88" s="2"/>
      <c r="B88" s="4"/>
    </row>
    <row r="89" spans="1:2" x14ac:dyDescent="0.25">
      <c r="A89" s="2"/>
      <c r="B89" s="4"/>
    </row>
    <row r="90" spans="1:2" x14ac:dyDescent="0.25">
      <c r="A90" s="2"/>
      <c r="B90" s="4"/>
    </row>
    <row r="91" spans="1:2" x14ac:dyDescent="0.25">
      <c r="A91" s="2"/>
      <c r="B91" s="4"/>
    </row>
    <row r="92" spans="1:2" x14ac:dyDescent="0.25">
      <c r="A92" s="2"/>
      <c r="B92" s="4"/>
    </row>
    <row r="93" spans="1:2" x14ac:dyDescent="0.25">
      <c r="A93" s="2"/>
      <c r="B93" s="4"/>
    </row>
    <row r="94" spans="1:2" x14ac:dyDescent="0.25">
      <c r="A94" s="2"/>
      <c r="B94" s="4"/>
    </row>
    <row r="95" spans="1:2" x14ac:dyDescent="0.25">
      <c r="A95" s="2"/>
      <c r="B95" s="4"/>
    </row>
    <row r="96" spans="1:2" x14ac:dyDescent="0.25">
      <c r="A96" s="2"/>
      <c r="B96" s="4"/>
    </row>
    <row r="97" spans="1:2" x14ac:dyDescent="0.25">
      <c r="A97" s="2"/>
      <c r="B97" s="4"/>
    </row>
    <row r="98" spans="1:2" x14ac:dyDescent="0.25">
      <c r="A98" s="2"/>
      <c r="B98" s="4"/>
    </row>
    <row r="99" spans="1:2" x14ac:dyDescent="0.25">
      <c r="A99" s="2"/>
      <c r="B99" s="4"/>
    </row>
    <row r="100" spans="1:2" x14ac:dyDescent="0.25">
      <c r="A100" s="2"/>
      <c r="B100" s="4"/>
    </row>
    <row r="101" spans="1:2" x14ac:dyDescent="0.25">
      <c r="A101" s="2"/>
      <c r="B101" s="4"/>
    </row>
    <row r="102" spans="1:2" x14ac:dyDescent="0.25">
      <c r="A102" s="2"/>
      <c r="B102" s="4"/>
    </row>
    <row r="103" spans="1:2" x14ac:dyDescent="0.25">
      <c r="A103" s="2"/>
      <c r="B103" s="4"/>
    </row>
    <row r="104" spans="1:2" x14ac:dyDescent="0.25">
      <c r="A104" s="2"/>
      <c r="B104" s="4"/>
    </row>
    <row r="105" spans="1:2" x14ac:dyDescent="0.25">
      <c r="A105" s="2"/>
      <c r="B105" s="4"/>
    </row>
    <row r="106" spans="1:2" x14ac:dyDescent="0.25">
      <c r="A106" s="2"/>
      <c r="B106" s="4"/>
    </row>
    <row r="107" spans="1:2" x14ac:dyDescent="0.25">
      <c r="A107" s="2"/>
      <c r="B107" s="4"/>
    </row>
    <row r="108" spans="1:2" x14ac:dyDescent="0.25">
      <c r="A108" s="2"/>
      <c r="B108" s="4"/>
    </row>
    <row r="109" spans="1:2" x14ac:dyDescent="0.25">
      <c r="A109" s="2"/>
      <c r="B109" s="4"/>
    </row>
    <row r="110" spans="1:2" x14ac:dyDescent="0.25">
      <c r="A110" s="2"/>
      <c r="B110" s="4"/>
    </row>
    <row r="111" spans="1:2" x14ac:dyDescent="0.25">
      <c r="A111" s="2"/>
      <c r="B111" s="4"/>
    </row>
    <row r="112" spans="1:2" x14ac:dyDescent="0.25">
      <c r="A112" s="2"/>
      <c r="B112" s="4"/>
    </row>
    <row r="113" spans="1:2" x14ac:dyDescent="0.25">
      <c r="A113" s="2"/>
      <c r="B113" s="4"/>
    </row>
    <row r="114" spans="1:2" x14ac:dyDescent="0.25">
      <c r="A114" s="2"/>
      <c r="B114" s="4"/>
    </row>
    <row r="115" spans="1:2" x14ac:dyDescent="0.25">
      <c r="A115" s="2"/>
      <c r="B115" s="4"/>
    </row>
    <row r="116" spans="1:2" x14ac:dyDescent="0.25">
      <c r="A116" s="2"/>
      <c r="B116" s="4"/>
    </row>
    <row r="117" spans="1:2" x14ac:dyDescent="0.25">
      <c r="A117" s="2"/>
      <c r="B117" s="4"/>
    </row>
    <row r="118" spans="1:2" x14ac:dyDescent="0.25">
      <c r="A118" s="2"/>
      <c r="B118" s="4"/>
    </row>
    <row r="119" spans="1:2" x14ac:dyDescent="0.25">
      <c r="A119" s="2"/>
      <c r="B119" s="4"/>
    </row>
    <row r="120" spans="1:2" x14ac:dyDescent="0.25">
      <c r="A120" s="2"/>
      <c r="B120" s="4"/>
    </row>
    <row r="121" spans="1:2" x14ac:dyDescent="0.25">
      <c r="A121" s="2"/>
      <c r="B121" s="4"/>
    </row>
    <row r="122" spans="1:2" x14ac:dyDescent="0.25">
      <c r="A122" s="2"/>
      <c r="B122" s="4"/>
    </row>
    <row r="123" spans="1:2" x14ac:dyDescent="0.25">
      <c r="A123" s="2"/>
      <c r="B123" s="4"/>
    </row>
    <row r="124" spans="1:2" x14ac:dyDescent="0.25">
      <c r="A124" s="2"/>
      <c r="B124" s="4"/>
    </row>
    <row r="125" spans="1:2" x14ac:dyDescent="0.25">
      <c r="A125" s="2"/>
      <c r="B125" s="4"/>
    </row>
    <row r="126" spans="1:2" x14ac:dyDescent="0.25">
      <c r="A126" s="2"/>
      <c r="B126" s="4"/>
    </row>
    <row r="127" spans="1:2" x14ac:dyDescent="0.25">
      <c r="A127" s="2"/>
      <c r="B127" s="4"/>
    </row>
    <row r="128" spans="1:2" x14ac:dyDescent="0.25">
      <c r="A128" s="2"/>
      <c r="B128" s="4"/>
    </row>
    <row r="129" spans="1:2" x14ac:dyDescent="0.25">
      <c r="A129" s="2"/>
      <c r="B129" s="4"/>
    </row>
    <row r="130" spans="1:2" x14ac:dyDescent="0.25">
      <c r="A130" s="2"/>
      <c r="B130" s="4"/>
    </row>
    <row r="131" spans="1:2" x14ac:dyDescent="0.25">
      <c r="A131" s="2"/>
      <c r="B131" s="4"/>
    </row>
    <row r="132" spans="1:2" x14ac:dyDescent="0.25">
      <c r="A132" s="2"/>
      <c r="B132" s="4"/>
    </row>
    <row r="133" spans="1:2" x14ac:dyDescent="0.25">
      <c r="A133" s="2"/>
      <c r="B133" s="4"/>
    </row>
    <row r="134" spans="1:2" x14ac:dyDescent="0.25">
      <c r="A134" s="2"/>
      <c r="B134" s="4"/>
    </row>
    <row r="135" spans="1:2" x14ac:dyDescent="0.25">
      <c r="A135" s="2"/>
      <c r="B135" s="4"/>
    </row>
    <row r="136" spans="1:2" x14ac:dyDescent="0.25">
      <c r="A136" s="2"/>
      <c r="B136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8</vt:lpstr>
    </vt:vector>
  </TitlesOfParts>
  <Company>jgu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Schöne, Bernd R.</dc:creator>
  <cp:lastModifiedBy>Schöne, Bernd R.</cp:lastModifiedBy>
  <dcterms:created xsi:type="dcterms:W3CDTF">2019-11-04T11:33:28Z</dcterms:created>
  <dcterms:modified xsi:type="dcterms:W3CDTF">2019-11-04T11:50:21Z</dcterms:modified>
</cp:coreProperties>
</file>